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8975" windowHeight="13890" activeTab="0"/>
  </bookViews>
  <sheets>
    <sheet name="Выполнение заданий" sheetId="1" r:id="rId1"/>
    <sheet name="XLR_NoRangeSheet" sheetId="2" state="veryHidden" r:id="rId2"/>
  </sheets>
  <definedNames>
    <definedName name="S1_FileName" hidden="1">'XLR_NoRangeSheet'!$G$6</definedName>
    <definedName name="S1_FName1" hidden="1">'XLR_NoRangeSheet'!$I$6</definedName>
    <definedName name="S1_FName10" hidden="1">'XLR_NoRangeSheet'!$R$6</definedName>
    <definedName name="S1_FName11" hidden="1">'XLR_NoRangeSheet'!$S$6</definedName>
    <definedName name="S1_FName12" hidden="1">'XLR_NoRangeSheet'!$T$6</definedName>
    <definedName name="S1_FName13" hidden="1">'XLR_NoRangeSheet'!$U$6</definedName>
    <definedName name="S1_FName14" hidden="1">'XLR_NoRangeSheet'!$V$6</definedName>
    <definedName name="S1_FName15" hidden="1">'XLR_NoRangeSheet'!$W$6</definedName>
    <definedName name="S1_FName16" hidden="1">'XLR_NoRangeSheet'!$X$6</definedName>
    <definedName name="S1_FName17" hidden="1">'XLR_NoRangeSheet'!$Y$6</definedName>
    <definedName name="S1_FName18" hidden="1">'XLR_NoRangeSheet'!$Z$6</definedName>
    <definedName name="S1_FName2" hidden="1">'XLR_NoRangeSheet'!$J$6</definedName>
    <definedName name="S1_FName3" hidden="1">'XLR_NoRangeSheet'!$K$6</definedName>
    <definedName name="S1_FName4" hidden="1">'XLR_NoRangeSheet'!$L$6</definedName>
    <definedName name="S1_FName5" hidden="1">'XLR_NoRangeSheet'!$M$6</definedName>
    <definedName name="S1_FName6" hidden="1">'XLR_NoRangeSheet'!$N$6</definedName>
    <definedName name="S1_FName7" hidden="1">'XLR_NoRangeSheet'!$O$6</definedName>
    <definedName name="S1_FName8" hidden="1">'XLR_NoRangeSheet'!$P$6</definedName>
    <definedName name="S1_FName9" hidden="1">'XLR_NoRangeSheet'!$Q$6</definedName>
    <definedName name="S1_InstType" hidden="1">'XLR_NoRangeSheet'!$D$6</definedName>
    <definedName name="S1_MinBall" hidden="1">'XLR_NoRangeSheet'!$H$6</definedName>
    <definedName name="S1_RecNo" hidden="1">'XLR_NoRangeSheet'!$B$6</definedName>
    <definedName name="S1_SchoolCode" hidden="1">'XLR_NoRangeSheet'!$E$6</definedName>
    <definedName name="S1_SubjectCode" hidden="1">'XLR_NoRangeSheet'!$F$6</definedName>
    <definedName name="S1_Title" hidden="1">'XLR_NoRangeSheet'!$C$6</definedName>
    <definedName name="SecondSheetRange">'Выполнение заданий'!$A$6:$H$10</definedName>
    <definedName name="XLR_ERRNAMESTR" hidden="1">'XLR_NoRangeSheet'!$B$5</definedName>
    <definedName name="XLR_VERSION" hidden="1">'XLR_NoRangeSheet'!$A$5</definedName>
    <definedName name="_xlnm.Print_Titles" localSheetId="0">'Выполнение заданий'!$1:$5</definedName>
  </definedNames>
  <calcPr fullCalcOnLoad="1"/>
</workbook>
</file>

<file path=xl/sharedStrings.xml><?xml version="1.0" encoding="utf-8"?>
<sst xmlns="http://schemas.openxmlformats.org/spreadsheetml/2006/main" count="52" uniqueCount="50">
  <si>
    <t>№</t>
  </si>
  <si>
    <t>4.2, Developer  (build 122-D7)</t>
  </si>
  <si>
    <t>S1</t>
  </si>
  <si>
    <t>Протокол проверки результатов Единого государственного экзамена</t>
  </si>
  <si>
    <t xml:space="preserve">Код ППЭ: </t>
  </si>
  <si>
    <t>601</t>
  </si>
  <si>
    <t>04-Химия</t>
  </si>
  <si>
    <t>54-Новосибирская область</t>
  </si>
  <si>
    <t>36</t>
  </si>
  <si>
    <t>Аудитория</t>
  </si>
  <si>
    <t>Код ОУ</t>
  </si>
  <si>
    <t>Класс</t>
  </si>
  <si>
    <t>Фамилия</t>
  </si>
  <si>
    <t>Имя</t>
  </si>
  <si>
    <t>Отчество</t>
  </si>
  <si>
    <t>Номер варианта</t>
  </si>
  <si>
    <t>Первичный балл</t>
  </si>
  <si>
    <t>Процент выполнения работы</t>
  </si>
  <si>
    <t>Задания типа А</t>
  </si>
  <si>
    <t>Задания типа В</t>
  </si>
  <si>
    <t>Задания типа C</t>
  </si>
  <si>
    <t>Серия документа</t>
  </si>
  <si>
    <t>Номер документа</t>
  </si>
  <si>
    <t>Балл</t>
  </si>
  <si>
    <t>Рейтинг</t>
  </si>
  <si>
    <t>Оценка</t>
  </si>
  <si>
    <t>Гриенко</t>
  </si>
  <si>
    <t>Андрей</t>
  </si>
  <si>
    <t>Павлович</t>
  </si>
  <si>
    <t>5006</t>
  </si>
  <si>
    <t>125973</t>
  </si>
  <si>
    <t>Луценко</t>
  </si>
  <si>
    <t>Аида</t>
  </si>
  <si>
    <t>Александровна</t>
  </si>
  <si>
    <t>KAZ</t>
  </si>
  <si>
    <t>07388184</t>
  </si>
  <si>
    <t>Митяева</t>
  </si>
  <si>
    <t>Вероника</t>
  </si>
  <si>
    <t>Николаевна</t>
  </si>
  <si>
    <t>3207</t>
  </si>
  <si>
    <t>465534</t>
  </si>
  <si>
    <t>Синицын</t>
  </si>
  <si>
    <t>Михаил</t>
  </si>
  <si>
    <t>Валентинович</t>
  </si>
  <si>
    <t>5013</t>
  </si>
  <si>
    <t>048992</t>
  </si>
  <si>
    <t>Ушаков</t>
  </si>
  <si>
    <t>Петр</t>
  </si>
  <si>
    <t>Александрович</t>
  </si>
  <si>
    <t>038332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</si>
</sst>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6">
    <font>
      <sz val="10"/>
      <name val="Arial Cyr"/>
      <family val="0"/>
    </font>
    <font>
      <sz val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20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 vertical="center"/>
    </xf>
    <xf numFmtId="0" fontId="0" fillId="0" borderId="10" xfId="0" applyNumberFormat="1" applyBorder="1" applyAlignment="1">
      <alignment horizontal="left"/>
    </xf>
    <xf numFmtId="0" fontId="0" fillId="0" borderId="11" xfId="0" applyNumberFormat="1" applyBorder="1" applyAlignment="1">
      <alignment horizontal="center" vertical="center" wrapText="1"/>
    </xf>
    <xf numFmtId="0" fontId="0" fillId="0" borderId="12" xfId="0" applyNumberFormat="1" applyBorder="1" applyAlignment="1">
      <alignment horizontal="center"/>
    </xf>
    <xf numFmtId="0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left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0" xfId="0" applyNumberFormat="1" applyFont="1" applyAlignment="1">
      <alignment horizontal="left" vertical="center"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right" vertical="center"/>
    </xf>
    <xf numFmtId="0" fontId="1" fillId="0" borderId="0" xfId="0" applyNumberFormat="1" applyFont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H12"/>
  <sheetViews>
    <sheetView tabSelected="1" zoomScalePageLayoutView="0" workbookViewId="0" topLeftCell="A1">
      <selection activeCell="G3" sqref="G3"/>
    </sheetView>
  </sheetViews>
  <sheetFormatPr defaultColWidth="9.00390625" defaultRowHeight="12.75"/>
  <cols>
    <col min="1" max="1" width="4.125" style="0" customWidth="1"/>
    <col min="2" max="2" width="8.375" style="0" customWidth="1"/>
    <col min="3" max="3" width="8.875" style="0" bestFit="1" customWidth="1"/>
    <col min="4" max="4" width="9.125" style="0" bestFit="1" customWidth="1"/>
    <col min="5" max="5" width="14.375" style="0" bestFit="1" customWidth="1"/>
    <col min="6" max="7" width="15.00390625" style="0" customWidth="1"/>
    <col min="8" max="8" width="11.00390625" style="0" customWidth="1"/>
  </cols>
  <sheetData>
    <row r="1" spans="2:8" ht="16.5">
      <c r="B1" s="19" t="str">
        <f>S1_Title</f>
        <v>Протокол проверки результатов Единого государственного экзамена</v>
      </c>
      <c r="C1" s="19"/>
      <c r="D1" s="19"/>
      <c r="E1" s="19"/>
      <c r="F1" s="19"/>
      <c r="G1" s="19"/>
      <c r="H1" s="2"/>
    </row>
    <row r="2" spans="2:8" ht="16.5">
      <c r="B2" s="17" t="str">
        <f>S1_FileName</f>
        <v>54-Новосибирская область</v>
      </c>
      <c r="C2" s="17"/>
      <c r="D2" s="17"/>
      <c r="E2" s="17"/>
      <c r="F2" s="17"/>
      <c r="G2" s="17"/>
      <c r="H2" s="2"/>
    </row>
    <row r="3" spans="2:7" ht="16.5">
      <c r="B3" s="18" t="str">
        <f>S1_InstType</f>
        <v>Код ППЭ: </v>
      </c>
      <c r="C3" s="18"/>
      <c r="D3" s="18"/>
      <c r="E3" s="18"/>
      <c r="F3" s="18"/>
      <c r="G3" s="14" t="str">
        <f>S1_SchoolCode</f>
        <v>601</v>
      </c>
    </row>
    <row r="4" spans="2:7" ht="17.25" thickBot="1">
      <c r="B4" s="17" t="str">
        <f>S1_SubjectCode</f>
        <v>04-Химия</v>
      </c>
      <c r="C4" s="17"/>
      <c r="D4" s="17"/>
      <c r="E4" s="17"/>
      <c r="F4" s="17"/>
      <c r="G4" s="17"/>
    </row>
    <row r="5" spans="2:8" ht="25.5">
      <c r="B5" s="7" t="s">
        <v>0</v>
      </c>
      <c r="C5" s="6" t="str">
        <f>S1_FName4</f>
        <v>Фамилия</v>
      </c>
      <c r="D5" s="6" t="str">
        <f>S1_FName5</f>
        <v>Имя</v>
      </c>
      <c r="E5" s="6" t="str">
        <f>S1_FName6</f>
        <v>Отчество</v>
      </c>
      <c r="F5" s="6" t="str">
        <f>S1_FName13</f>
        <v>Серия документа</v>
      </c>
      <c r="G5" s="6" t="str">
        <f>S1_FName14</f>
        <v>Номер документа</v>
      </c>
      <c r="H5" s="12" t="str">
        <f>S1_FName15</f>
        <v>Балл</v>
      </c>
    </row>
    <row r="6" spans="1:8" ht="12.75" customHeight="1">
      <c r="A6" s="4"/>
      <c r="B6" s="8">
        <v>1</v>
      </c>
      <c r="C6" s="5" t="s">
        <v>26</v>
      </c>
      <c r="D6" s="5" t="s">
        <v>27</v>
      </c>
      <c r="E6" s="5" t="s">
        <v>28</v>
      </c>
      <c r="F6" s="5" t="s">
        <v>29</v>
      </c>
      <c r="G6" s="5" t="s">
        <v>30</v>
      </c>
      <c r="H6" s="13">
        <v>42</v>
      </c>
    </row>
    <row r="7" spans="1:8" ht="12.75" customHeight="1">
      <c r="A7" s="4"/>
      <c r="B7" s="8">
        <v>2</v>
      </c>
      <c r="C7" s="5" t="s">
        <v>31</v>
      </c>
      <c r="D7" s="5" t="s">
        <v>32</v>
      </c>
      <c r="E7" s="5" t="s">
        <v>33</v>
      </c>
      <c r="F7" s="5" t="s">
        <v>34</v>
      </c>
      <c r="G7" s="5" t="s">
        <v>35</v>
      </c>
      <c r="H7" s="13">
        <v>58</v>
      </c>
    </row>
    <row r="8" spans="1:8" ht="12.75" customHeight="1">
      <c r="A8" s="4"/>
      <c r="B8" s="8">
        <v>3</v>
      </c>
      <c r="C8" s="5" t="s">
        <v>36</v>
      </c>
      <c r="D8" s="5" t="s">
        <v>37</v>
      </c>
      <c r="E8" s="5" t="s">
        <v>38</v>
      </c>
      <c r="F8" s="5" t="s">
        <v>39</v>
      </c>
      <c r="G8" s="5" t="s">
        <v>40</v>
      </c>
      <c r="H8" s="13">
        <v>56</v>
      </c>
    </row>
    <row r="9" spans="1:8" ht="12.75" customHeight="1">
      <c r="A9" s="4"/>
      <c r="B9" s="8">
        <v>4</v>
      </c>
      <c r="C9" s="5" t="s">
        <v>41</v>
      </c>
      <c r="D9" s="5" t="s">
        <v>42</v>
      </c>
      <c r="E9" s="5" t="s">
        <v>43</v>
      </c>
      <c r="F9" s="5" t="s">
        <v>44</v>
      </c>
      <c r="G9" s="5" t="s">
        <v>45</v>
      </c>
      <c r="H9" s="13">
        <v>44</v>
      </c>
    </row>
    <row r="10" spans="1:8" ht="12.75" customHeight="1">
      <c r="A10" s="4"/>
      <c r="B10" s="8">
        <v>5</v>
      </c>
      <c r="C10" s="5" t="s">
        <v>46</v>
      </c>
      <c r="D10" s="5" t="s">
        <v>47</v>
      </c>
      <c r="E10" s="5" t="s">
        <v>48</v>
      </c>
      <c r="F10" s="5" t="s">
        <v>44</v>
      </c>
      <c r="G10" s="5" t="s">
        <v>49</v>
      </c>
      <c r="H10" s="13">
        <v>38</v>
      </c>
    </row>
    <row r="11" spans="1:8" ht="13.5" thickBot="1">
      <c r="A11" s="1"/>
      <c r="B11" s="9"/>
      <c r="C11" s="10"/>
      <c r="D11" s="10"/>
      <c r="E11" s="10"/>
      <c r="F11" s="10"/>
      <c r="G11" s="10"/>
      <c r="H11" s="11"/>
    </row>
    <row r="12" spans="1:7" ht="12.75">
      <c r="A12" s="1"/>
      <c r="B12" s="1"/>
      <c r="C12" s="3"/>
      <c r="D12" s="3"/>
      <c r="E12" s="3"/>
      <c r="F12" s="3"/>
      <c r="G12" s="3"/>
    </row>
  </sheetData>
  <sheetProtection/>
  <mergeCells count="3">
    <mergeCell ref="B4:G4"/>
    <mergeCell ref="B3:F3"/>
    <mergeCell ref="B2:G2"/>
  </mergeCells>
  <printOptions/>
  <pageMargins left="0.2755905511811024" right="0.2362204724409449" top="0.31496062992125984" bottom="0.984251968503937" header="0.1968503937007874" footer="0.5118110236220472"/>
  <pageSetup fitToHeight="50" fitToWidth="1" horizontalDpi="600" verticalDpi="600" orientation="landscape" paperSize="9" scale="78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5:Z6"/>
  <sheetViews>
    <sheetView zoomScalePageLayoutView="0" workbookViewId="0" topLeftCell="A1">
      <selection activeCell="A30005" sqref="A30005:O30006"/>
    </sheetView>
  </sheetViews>
  <sheetFormatPr defaultColWidth="9.00390625" defaultRowHeight="12.75"/>
  <sheetData>
    <row r="5" spans="1:2" ht="12.75">
      <c r="A5" s="15" t="s">
        <v>1</v>
      </c>
      <c r="B5" t="e">
        <f>XLR_ERRNAME</f>
        <v>#NAME?</v>
      </c>
    </row>
    <row r="6" spans="1:26" ht="12.75">
      <c r="A6" t="s">
        <v>2</v>
      </c>
      <c r="B6">
        <v>0</v>
      </c>
      <c r="C6" s="16" t="s">
        <v>3</v>
      </c>
      <c r="D6" s="16" t="s">
        <v>4</v>
      </c>
      <c r="E6" s="16" t="s">
        <v>5</v>
      </c>
      <c r="F6" s="16" t="s">
        <v>6</v>
      </c>
      <c r="G6" s="16" t="s">
        <v>7</v>
      </c>
      <c r="H6" s="16" t="s">
        <v>8</v>
      </c>
      <c r="I6" s="16" t="s">
        <v>9</v>
      </c>
      <c r="J6" s="16" t="s">
        <v>10</v>
      </c>
      <c r="K6" s="16" t="s">
        <v>11</v>
      </c>
      <c r="L6" s="16" t="s">
        <v>12</v>
      </c>
      <c r="M6" s="16" t="s">
        <v>13</v>
      </c>
      <c r="N6" s="16" t="s">
        <v>14</v>
      </c>
      <c r="O6" s="16" t="s">
        <v>15</v>
      </c>
      <c r="P6" s="16" t="s">
        <v>16</v>
      </c>
      <c r="Q6" s="16" t="s">
        <v>17</v>
      </c>
      <c r="R6" s="16" t="s">
        <v>18</v>
      </c>
      <c r="S6" s="16" t="s">
        <v>19</v>
      </c>
      <c r="T6" s="16" t="s">
        <v>20</v>
      </c>
      <c r="U6" s="16" t="s">
        <v>21</v>
      </c>
      <c r="V6" s="16" t="s">
        <v>22</v>
      </c>
      <c r="W6" s="16" t="s">
        <v>23</v>
      </c>
      <c r="X6" s="16" t="s">
        <v>24</v>
      </c>
      <c r="Y6" s="16" t="s">
        <v>25</v>
      </c>
      <c r="Z6" s="16" t="s">
        <v>16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Центр тестирования Минобразования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Кузнецова</dc:creator>
  <cp:keywords/>
  <dc:description/>
  <cp:lastModifiedBy>Аврунев Олег Евгеньевич</cp:lastModifiedBy>
  <cp:lastPrinted>2009-06-25T18:36:09Z</cp:lastPrinted>
  <dcterms:created xsi:type="dcterms:W3CDTF">2003-05-21T15:59:57Z</dcterms:created>
  <dcterms:modified xsi:type="dcterms:W3CDTF">2013-07-24T07:18:58Z</dcterms:modified>
  <cp:category/>
  <cp:version/>
  <cp:contentType/>
  <cp:contentStatus/>
</cp:coreProperties>
</file>